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19200" windowHeight="1153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<sst xmlns="http://schemas.openxmlformats.org/spreadsheetml/2006/main" count="356" uniqueCount="248">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</sst>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center"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23">
      <selection activeCell="A50" sqref="A50"/>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B37" sqref="B37:N37"/>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9"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5</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0.6666666666666666</v>
      </c>
    </row>
    <row r="27" spans="1:6" ht="15">
      <c r="A27" s="29" t="s">
        <v>39</v>
      </c>
      <c r="B27" s="107" t="s">
        <v>40</v>
      </c>
      <c r="C27" s="108"/>
      <c r="F27" s="32">
        <f>+VALUE(A103)</f>
        <v>0.9</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5</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6</v>
      </c>
    </row>
    <row r="61" spans="1:3" ht="30">
      <c r="A61" s="15" t="s">
        <v>95</v>
      </c>
      <c r="B61" s="10" t="s">
        <v>89</v>
      </c>
      <c r="C61" s="79" t="s">
        <v>6</v>
      </c>
    </row>
    <row r="62" spans="1:3" ht="15">
      <c r="A62" s="15" t="s">
        <v>96</v>
      </c>
      <c r="B62" s="10" t="s">
        <v>90</v>
      </c>
      <c r="C62" s="79" t="s">
        <v>6</v>
      </c>
    </row>
    <row r="63" spans="1:3" ht="15">
      <c r="A63" s="15" t="s">
        <v>97</v>
      </c>
      <c r="B63" s="10" t="s">
        <v>91</v>
      </c>
      <c r="C63" s="79" t="s">
        <v>6</v>
      </c>
    </row>
    <row r="64" spans="1:3" ht="45">
      <c r="A64" s="15" t="s">
        <v>98</v>
      </c>
      <c r="B64" s="10" t="s">
        <v>92</v>
      </c>
      <c r="C64" s="79" t="s">
        <v>6</v>
      </c>
    </row>
    <row r="65" spans="1:3" ht="24.75" customHeight="1">
      <c r="A65" s="101">
        <f>_xlfn.IFERROR((COUNTIF(C59:C64,"Da")+(COUNTIF(C59:C64,"Djelomično")/2))/((COUNTIF(C59:C64,"Da")+COUNTIF(C59:C64,"Ne")+COUNTIF(C59:C64,"Djelomično"))),"Nije primjenjivo")</f>
        <v>0</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6</v>
      </c>
    </row>
    <row r="82" spans="1:3" ht="15">
      <c r="A82" s="15" t="s">
        <v>135</v>
      </c>
      <c r="B82" s="10" t="s">
        <v>125</v>
      </c>
      <c r="C82" s="79" t="s">
        <v>18</v>
      </c>
    </row>
    <row r="83" spans="1:3" ht="15">
      <c r="A83" s="15" t="s">
        <v>136</v>
      </c>
      <c r="B83" s="10" t="s">
        <v>126</v>
      </c>
      <c r="C83" s="79" t="s">
        <v>18</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0.6666666666666666</v>
      </c>
      <c r="B92" s="102"/>
      <c r="C92" s="103"/>
    </row>
    <row r="93" spans="1:3" ht="24.75" customHeight="1">
      <c r="A93" s="14" t="s">
        <v>151</v>
      </c>
      <c r="B93" s="105" t="s">
        <v>152</v>
      </c>
      <c r="C93" s="106"/>
    </row>
    <row r="94" spans="1:3" ht="15">
      <c r="A94" s="15" t="s">
        <v>163</v>
      </c>
      <c r="B94" s="10" t="s">
        <v>153</v>
      </c>
      <c r="C94" s="79" t="s">
        <v>227</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0.9</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t="e">
        <f>_xlfn.SUMIFS(F15:F28,F15:F28,"&lt;&gt;#VALUE!")/COUNT(F15:F28)</f>
        <v>#VALUE!</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0.6666666666666666</v>
      </c>
      <c r="D14" s="81"/>
    </row>
    <row r="15" spans="1:4" s="34" customFormat="1" ht="39.75" customHeight="1">
      <c r="A15" s="44" t="s">
        <v>151</v>
      </c>
      <c r="B15" s="36" t="s">
        <v>152</v>
      </c>
      <c r="C15" s="40">
        <f>+Upitnik!A103</f>
        <v>0.9</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t="e">
        <f>+Upitnik!C107</f>
        <v>#VALUE!</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31"/>
      <c r="B2" s="131"/>
      <c r="C2" s="131"/>
      <c r="D2" s="47"/>
    </row>
    <row r="3" spans="1:4" s="1" customFormat="1" ht="15" customHeight="1">
      <c r="A3" s="123" t="s">
        <v>199</v>
      </c>
      <c r="B3" s="124"/>
      <c r="C3" s="124"/>
      <c r="D3" s="52"/>
    </row>
    <row r="4" spans="1:4" s="1" customFormat="1" ht="15" customHeight="1">
      <c r="A4" s="121" t="s">
        <v>197</v>
      </c>
      <c r="B4" s="122"/>
      <c r="C4" s="122"/>
      <c r="D4" s="53"/>
    </row>
    <row r="5" spans="1:4" s="1" customFormat="1" ht="15" customHeight="1">
      <c r="A5" s="121" t="s">
        <v>196</v>
      </c>
      <c r="B5" s="122"/>
      <c r="C5" s="122"/>
      <c r="D5" s="54"/>
    </row>
    <row r="6" spans="1:4" s="1" customFormat="1" ht="15" customHeight="1">
      <c r="A6" s="121" t="s">
        <v>198</v>
      </c>
      <c r="B6" s="122"/>
      <c r="C6" s="122"/>
      <c r="D6" s="54"/>
    </row>
    <row r="7" spans="1:4" s="1" customFormat="1" ht="15" customHeight="1">
      <c r="A7" s="121" t="s">
        <v>200</v>
      </c>
      <c r="B7" s="122"/>
      <c r="C7" s="122"/>
      <c r="D7" s="53"/>
    </row>
    <row r="8" spans="1:4" s="1" customFormat="1" ht="15" customHeight="1">
      <c r="A8" s="121" t="s">
        <v>201</v>
      </c>
      <c r="B8" s="122"/>
      <c r="C8" s="122"/>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0"/>
      <c r="B11" s="120"/>
      <c r="C11" s="120"/>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H1"/>
    <mergeCell ref="A2:C2"/>
    <mergeCell ref="A4:C4"/>
    <mergeCell ref="A5:C5"/>
    <mergeCell ref="A11:C11"/>
    <mergeCell ref="A6:C6"/>
    <mergeCell ref="A7:C7"/>
    <mergeCell ref="A8:C8"/>
    <mergeCell ref="A3:C3"/>
    <mergeCell ref="A9:C9"/>
    <mergeCell ref="A10:C10"/>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Tajnistvo</cp:lastModifiedBy>
  <cp:lastPrinted>2019-12-05T14:42:35Z</cp:lastPrinted>
  <dcterms:created xsi:type="dcterms:W3CDTF">2012-05-21T15:07:27Z</dcterms:created>
  <dcterms:modified xsi:type="dcterms:W3CDTF">2023-10-10T11:06:35Z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